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'Приложение1'!$A$1:$G$195</definedName>
  </definedNames>
  <calcPr fullCalcOnLoad="1"/>
</workbook>
</file>

<file path=xl/sharedStrings.xml><?xml version="1.0" encoding="utf-8"?>
<sst xmlns="http://schemas.openxmlformats.org/spreadsheetml/2006/main" count="435" uniqueCount="290">
  <si>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</si>
  <si>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</si>
  <si>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</si>
  <si>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</si>
  <si>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</si>
  <si>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</si>
  <si>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</si>
  <si>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</si>
  <si>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</si>
  <si>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</si>
  <si>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</si>
  <si>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</si>
  <si>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</si>
  <si>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</si>
  <si>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</si>
  <si>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</si>
  <si>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</si>
  <si>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</si>
  <si>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</si>
  <si>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</si>
  <si>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</si>
  <si>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</si>
  <si>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</si>
  <si>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</si>
  <si>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</si>
  <si>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</si>
  <si>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</si>
  <si>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</si>
  <si>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</si>
  <si>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</si>
  <si>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</si>
  <si>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</si>
  <si>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</si>
  <si>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</si>
  <si>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</si>
  <si>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</si>
  <si>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</si>
  <si>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</si>
  <si>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</si>
  <si>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</si>
  <si>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</si>
  <si>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</si>
  <si>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</si>
  <si>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</si>
  <si>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</si>
  <si>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</si>
  <si>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</si>
  <si>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</si>
  <si>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</si>
  <si>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</si>
  <si>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</si>
  <si>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</si>
  <si>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</si>
  <si>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</si>
  <si>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</si>
  <si>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</si>
  <si>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</si>
  <si>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</si>
  <si>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</si>
  <si>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</si>
  <si>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</si>
  <si>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</si>
  <si>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</si>
  <si>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</si>
  <si>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</si>
  <si>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</si>
  <si>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</si>
  <si>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</si>
  <si>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</si>
  <si>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</si>
  <si>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</si>
  <si>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</si>
  <si>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</si>
  <si>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</si>
  <si>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</si>
  <si>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</si>
  <si>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</si>
  <si>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</si>
  <si>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</si>
  <si>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</si>
  <si>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</si>
  <si>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</si>
  <si>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</si>
  <si>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</si>
  <si>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</si>
  <si>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</si>
  <si>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</si>
  <si>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</si>
  <si>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</si>
  <si>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</si>
  <si>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</si>
  <si>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</si>
  <si>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</si>
  <si>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</si>
  <si>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</si>
  <si>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</si>
  <si>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</si>
  <si>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</si>
  <si>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</si>
  <si>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</si>
  <si>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</si>
  <si>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</si>
  <si>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</si>
  <si>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</si>
  <si>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</si>
  <si>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</si>
  <si>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</si>
  <si>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</si>
  <si>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</si>
  <si>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</si>
  <si>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</si>
  <si>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</si>
  <si>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</si>
  <si>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</si>
  <si>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</si>
  <si>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</si>
  <si>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</si>
  <si>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</si>
  <si>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</si>
  <si>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</si>
  <si>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</si>
  <si>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</si>
  <si>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</si>
  <si>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</si>
  <si>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</si>
  <si>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</si>
  <si>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</si>
  <si>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</si>
  <si>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</si>
  <si>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</si>
  <si>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</si>
  <si>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</si>
  <si>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</si>
  <si>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</si>
  <si>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</si>
  <si>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</si>
  <si>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</si>
  <si>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</si>
  <si>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</si>
  <si>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</si>
  <si>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</si>
  <si>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</si>
  <si>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</si>
  <si>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</si>
  <si>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</si>
  <si>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</si>
  <si>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</si>
  <si>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</si>
  <si>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</si>
  <si>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</si>
  <si>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</si>
  <si>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</si>
  <si>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</si>
  <si>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</si>
  <si>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</si>
  <si>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</si>
  <si>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</si>
  <si>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</si>
  <si>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</si>
  <si>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</si>
  <si>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</si>
  <si>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</si>
  <si>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</si>
  <si>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</si>
  <si>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</si>
  <si>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</si>
  <si>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</si>
  <si>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</si>
  <si>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</si>
  <si>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</si>
  <si>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</si>
  <si>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</si>
  <si>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</si>
  <si>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</si>
  <si>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</si>
  <si>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</si>
  <si>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</si>
  <si>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</si>
  <si>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</si>
  <si>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</si>
  <si>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</si>
  <si>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</si>
  <si>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</si>
  <si>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</si>
  <si>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</si>
  <si>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</si>
  <si>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</si>
  <si>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</si>
  <si>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</si>
  <si>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</si>
  <si>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</si>
  <si>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</si>
  <si>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</si>
  <si>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</si>
  <si>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</si>
  <si>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</si>
  <si>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</si>
  <si>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</si>
  <si>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</si>
  <si>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</si>
  <si>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</si>
  <si>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</si>
  <si>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</si>
  <si>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</si>
  <si>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</si>
  <si>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</si>
  <si>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</si>
  <si>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</si>
  <si>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</si>
  <si>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</si>
  <si>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</si>
  <si>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</si>
  <si>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</si>
  <si>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</si>
  <si>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</si>
  <si>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</si>
  <si>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</si>
  <si>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</si>
  <si>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</si>
  <si>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</si>
  <si>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</si>
  <si>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</si>
  <si>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</si>
  <si>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</si>
  <si>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</si>
  <si>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</si>
  <si>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</si>
  <si>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</si>
  <si>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</si>
  <si>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</si>
  <si>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</si>
  <si>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</si>
  <si>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</si>
  <si>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</si>
  <si>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</si>
  <si>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</si>
  <si>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</si>
  <si>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</si>
  <si>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</si>
  <si>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</si>
  <si>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</si>
  <si>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</si>
  <si>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</si>
  <si>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</si>
  <si>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</si>
  <si>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</si>
  <si>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</si>
  <si>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</si>
  <si>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</si>
  <si>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</si>
  <si>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</si>
  <si>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</si>
  <si>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</si>
  <si>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</si>
  <si>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</si>
  <si>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</si>
  <si>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</si>
  <si>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</si>
  <si>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</si>
  <si>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</si>
  <si>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</si>
  <si>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</si>
  <si>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</si>
  <si>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</si>
  <si>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</si>
  <si>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</si>
  <si>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</si>
  <si>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</si>
  <si>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</si>
  <si>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</si>
  <si>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</si>
  <si>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</si>
  <si>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</si>
  <si>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</si>
  <si>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</si>
  <si>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</si>
  <si>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t>индекс цен на строительную продукцию</t>
  </si>
  <si>
    <t>Численность безработных граждан, зарегистрированных в государственных учреждениях службы занятости по состоянию на  1 июля 2021 года</t>
  </si>
  <si>
    <t xml:space="preserve"> </t>
  </si>
  <si>
    <t>Общий объем инвестиций крупных и средних организаций за счет всех источников финансирования (за янв.- июнь 2021г.)</t>
  </si>
  <si>
    <t>в 4,6 р.</t>
  </si>
  <si>
    <t>в 3,1 р.</t>
  </si>
  <si>
    <r>
      <t xml:space="preserve">за </t>
    </r>
    <r>
      <rPr>
        <b/>
        <u val="single"/>
        <sz val="10"/>
        <rFont val="Times New Roman"/>
        <family val="1"/>
      </rPr>
      <t>январь-август</t>
    </r>
    <r>
      <rPr>
        <b/>
        <sz val="10"/>
        <rFont val="Times New Roman"/>
        <family val="1"/>
      </rPr>
      <t xml:space="preserve"> 2021 года</t>
    </r>
  </si>
  <si>
    <t>Финансы на  1  августа 2021 года*</t>
  </si>
  <si>
    <t>в 2,8 раза</t>
  </si>
  <si>
    <t>Мальтодекстрин (10.62.13.140)</t>
  </si>
  <si>
    <t>3.31.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</si>
  <si>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</si>
  <si>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</si>
  <si>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3.32.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</si>
</sst>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172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5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10" borderId="0" xfId="0" applyFont="1" applyFill="1" applyAlignment="1">
      <alignment/>
    </xf>
    <xf numFmtId="172" fontId="4" fillId="10" borderId="0" xfId="0" applyNumberFormat="1" applyFont="1" applyFill="1" applyAlignment="1">
      <alignment/>
    </xf>
    <xf numFmtId="2" fontId="4" fillId="10" borderId="0" xfId="0" applyNumberFormat="1" applyFont="1" applyFill="1" applyAlignment="1">
      <alignment/>
    </xf>
    <xf numFmtId="172" fontId="0" fillId="10" borderId="0" xfId="33" applyNumberFormat="1" applyFont="1" applyFill="1" applyAlignment="1" quotePrefix="1">
      <alignment horizontal="right" wrapText="1"/>
      <protection/>
    </xf>
    <xf numFmtId="0" fontId="4" fillId="33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0" applyNumberFormat="1" applyFont="1" applyFill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2"/>
    </xf>
    <xf numFmtId="0" fontId="4" fillId="0" borderId="15" xfId="0" applyFont="1" applyFill="1" applyBorder="1" applyAlignment="1" applyProtection="1">
      <alignment horizontal="right" wrapText="1"/>
      <protection/>
    </xf>
    <xf numFmtId="0" fontId="48" fillId="0" borderId="11" xfId="0" applyFont="1" applyFill="1" applyBorder="1" applyAlignment="1">
      <alignment horizontal="right" wrapText="1"/>
    </xf>
    <xf numFmtId="172" fontId="48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right" vertical="top"/>
    </xf>
    <xf numFmtId="0" fontId="4" fillId="0" borderId="23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172" fontId="4" fillId="0" borderId="25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center" wrapText="1"/>
      <protection locked="0"/>
    </xf>
    <xf numFmtId="0" fontId="4" fillId="0" borderId="25" xfId="0" applyFont="1" applyFill="1" applyBorder="1" applyAlignment="1" applyProtection="1">
      <alignment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zoomScalePageLayoutView="0" workbookViewId="0" topLeftCell="A1">
      <pane ySplit="13" topLeftCell="A188" activePane="bottomLeft" state="frozen"/>
      <selection pane="topLeft" activeCell="A1" sqref="A1"/>
      <selection pane="bottomLeft" activeCell="C182" sqref="C182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3"/>
      <c r="B1" s="4"/>
      <c r="C1" s="4"/>
      <c r="D1" s="1" t="s">
        <v>189</v>
      </c>
      <c r="F1" s="4"/>
    </row>
    <row r="2" spans="1:6" ht="12.75" customHeight="1">
      <c r="A2" s="33"/>
      <c r="B2" s="4"/>
      <c r="C2" s="4"/>
      <c r="D2" s="1" t="s">
        <v>269</v>
      </c>
      <c r="F2" s="4"/>
    </row>
    <row r="3" spans="1:6" ht="12.75" customHeight="1">
      <c r="A3" s="33"/>
      <c r="B3" s="4"/>
      <c r="C3" s="4"/>
      <c r="D3" s="1" t="s">
        <v>270</v>
      </c>
      <c r="F3" s="4"/>
    </row>
    <row r="4" spans="1:6" ht="15.75">
      <c r="A4" s="5"/>
      <c r="B4" s="5"/>
      <c r="C4" s="5"/>
      <c r="D4" s="1" t="s">
        <v>271</v>
      </c>
      <c r="F4" s="5"/>
    </row>
    <row r="5" spans="1:6" ht="8.25" customHeight="1">
      <c r="A5" s="40"/>
      <c r="B5" s="6"/>
      <c r="C5" s="6"/>
      <c r="D5" s="6"/>
      <c r="E5" s="99"/>
      <c r="F5" s="99"/>
    </row>
    <row r="6" spans="1:6" ht="12" customHeight="1">
      <c r="A6" s="100" t="s">
        <v>0</v>
      </c>
      <c r="B6" s="100"/>
      <c r="C6" s="100"/>
      <c r="D6" s="100"/>
      <c r="E6" s="100"/>
      <c r="F6" s="100"/>
    </row>
    <row r="7" spans="1:6" ht="14.25" customHeight="1">
      <c r="A7" s="97" t="s">
        <v>195</v>
      </c>
      <c r="B7" s="97"/>
      <c r="C7" s="97"/>
      <c r="D7" s="97"/>
      <c r="E7" s="97"/>
      <c r="F7" s="97"/>
    </row>
    <row r="8" spans="1:6" ht="10.5" customHeight="1">
      <c r="A8" s="96" t="s">
        <v>58</v>
      </c>
      <c r="B8" s="96"/>
      <c r="C8" s="96"/>
      <c r="D8" s="96"/>
      <c r="E8" s="96"/>
      <c r="F8" s="96"/>
    </row>
    <row r="9" spans="1:6" ht="14.25" customHeight="1">
      <c r="A9" s="97" t="s">
        <v>282</v>
      </c>
      <c r="B9" s="97"/>
      <c r="C9" s="97"/>
      <c r="D9" s="97"/>
      <c r="E9" s="97"/>
      <c r="F9" s="97"/>
    </row>
    <row r="10" spans="1:6" ht="12" customHeight="1">
      <c r="A10" s="98" t="s">
        <v>191</v>
      </c>
      <c r="B10" s="98"/>
      <c r="C10" s="7"/>
      <c r="D10" s="7"/>
      <c r="E10" s="7"/>
      <c r="F10" s="41"/>
    </row>
    <row r="11" spans="1:6" ht="12.75" customHeight="1" thickBot="1">
      <c r="A11" s="40"/>
      <c r="B11" s="2"/>
      <c r="C11" s="8"/>
      <c r="D11" s="7"/>
      <c r="E11" s="2"/>
      <c r="F11" s="39"/>
    </row>
    <row r="12" spans="1:6" ht="62.25" customHeight="1" thickBot="1">
      <c r="A12" s="42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3" t="s">
        <v>147</v>
      </c>
    </row>
    <row r="13" spans="1:6" s="10" customFormat="1" ht="12">
      <c r="A13" s="46"/>
      <c r="B13" s="101"/>
      <c r="C13" s="101"/>
      <c r="D13" s="101"/>
      <c r="E13" s="101"/>
      <c r="F13" s="102"/>
    </row>
    <row r="14" spans="1:6" s="65" customFormat="1" ht="12.75">
      <c r="A14" s="70"/>
      <c r="B14" s="71" t="s">
        <v>69</v>
      </c>
      <c r="C14" s="72"/>
      <c r="D14" s="73"/>
      <c r="E14" s="74"/>
      <c r="F14" s="75"/>
    </row>
    <row r="15" spans="1:6" s="65" customFormat="1" ht="12.75">
      <c r="A15" s="44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51">
        <f>D15/E15*100</f>
        <v>103.65853658536585</v>
      </c>
    </row>
    <row r="16" spans="1:6" s="65" customFormat="1" ht="12.75">
      <c r="A16" s="15"/>
      <c r="B16" s="76" t="s">
        <v>53</v>
      </c>
      <c r="C16" s="12" t="s">
        <v>47</v>
      </c>
      <c r="D16" s="13">
        <v>17</v>
      </c>
      <c r="E16" s="14">
        <v>14</v>
      </c>
      <c r="F16" s="51">
        <f>D16/E16*100</f>
        <v>121.42857142857142</v>
      </c>
    </row>
    <row r="17" spans="1:9" s="65" customFormat="1" ht="38.25">
      <c r="A17" s="15" t="s">
        <v>90</v>
      </c>
      <c r="B17" s="14" t="s">
        <v>143</v>
      </c>
      <c r="C17" s="31" t="s">
        <v>6</v>
      </c>
      <c r="D17" s="13">
        <f>D18+D19+D45+D46</f>
        <v>9282536.8</v>
      </c>
      <c r="E17" s="13">
        <f>E18+E19+E45+E46</f>
        <v>7442771.2</v>
      </c>
      <c r="F17" s="51">
        <f>D17/E17*100</f>
        <v>124.71882516017689</v>
      </c>
      <c r="G17" s="66"/>
      <c r="H17" s="66"/>
      <c r="I17" s="66"/>
    </row>
    <row r="18" spans="1:7" s="65" customFormat="1" ht="12.75">
      <c r="A18" s="15" t="s">
        <v>87</v>
      </c>
      <c r="B18" s="14" t="s">
        <v>59</v>
      </c>
      <c r="C18" s="31" t="s">
        <v>6</v>
      </c>
      <c r="D18" s="13">
        <v>42507.9</v>
      </c>
      <c r="E18" s="13">
        <v>67418.8</v>
      </c>
      <c r="F18" s="51">
        <f>D18/E18*100</f>
        <v>63.05051409992465</v>
      </c>
      <c r="G18" s="67"/>
    </row>
    <row r="19" spans="1:8" s="65" customFormat="1" ht="12.75">
      <c r="A19" s="15" t="s">
        <v>88</v>
      </c>
      <c r="B19" s="14" t="s">
        <v>60</v>
      </c>
      <c r="C19" s="31" t="s">
        <v>6</v>
      </c>
      <c r="D19" s="13">
        <v>8965023.9</v>
      </c>
      <c r="E19" s="13">
        <v>7117346.4</v>
      </c>
      <c r="F19" s="51">
        <f>D19/E19*100</f>
        <v>125.96020196515938</v>
      </c>
      <c r="G19" s="67"/>
      <c r="H19" s="67"/>
    </row>
    <row r="20" spans="1:6" s="65" customFormat="1" ht="12.75">
      <c r="A20" s="15"/>
      <c r="B20" s="12" t="s">
        <v>132</v>
      </c>
      <c r="C20" s="31"/>
      <c r="D20" s="13"/>
      <c r="E20" s="13"/>
      <c r="F20" s="51"/>
    </row>
    <row r="21" spans="1:8" s="65" customFormat="1" ht="12.75" customHeight="1">
      <c r="A21" s="15"/>
      <c r="B21" s="11" t="s">
        <v>148</v>
      </c>
      <c r="C21" s="31" t="s">
        <v>6</v>
      </c>
      <c r="D21" s="13">
        <v>6657583.4</v>
      </c>
      <c r="E21" s="13">
        <v>4775338.4</v>
      </c>
      <c r="F21" s="51">
        <f>D21/E21*100</f>
        <v>139.41595008219733</v>
      </c>
      <c r="G21" s="66"/>
      <c r="H21" s="66"/>
    </row>
    <row r="22" spans="1:6" s="65" customFormat="1" ht="12.75" customHeight="1">
      <c r="A22" s="15"/>
      <c r="B22" s="11" t="s">
        <v>149</v>
      </c>
      <c r="C22" s="31" t="s">
        <v>6</v>
      </c>
      <c r="D22" s="13"/>
      <c r="E22" s="13"/>
      <c r="F22" s="51"/>
    </row>
    <row r="23" spans="1:8" s="65" customFormat="1" ht="12.75" customHeight="1">
      <c r="A23" s="15"/>
      <c r="B23" s="11" t="s">
        <v>150</v>
      </c>
      <c r="C23" s="31" t="s">
        <v>6</v>
      </c>
      <c r="D23" s="13"/>
      <c r="E23" s="13"/>
      <c r="F23" s="51"/>
      <c r="G23" s="66"/>
      <c r="H23" s="66"/>
    </row>
    <row r="24" spans="1:6" s="65" customFormat="1" ht="12.75" customHeight="1">
      <c r="A24" s="15"/>
      <c r="B24" s="11" t="s">
        <v>151</v>
      </c>
      <c r="C24" s="31" t="s">
        <v>6</v>
      </c>
      <c r="D24" s="13"/>
      <c r="E24" s="13"/>
      <c r="F24" s="51"/>
    </row>
    <row r="25" spans="1:6" s="65" customFormat="1" ht="12.75">
      <c r="A25" s="15"/>
      <c r="B25" s="11" t="s">
        <v>152</v>
      </c>
      <c r="C25" s="31" t="s">
        <v>6</v>
      </c>
      <c r="D25" s="13"/>
      <c r="E25" s="13"/>
      <c r="F25" s="51"/>
    </row>
    <row r="26" spans="1:6" s="65" customFormat="1" ht="12.75">
      <c r="A26" s="15"/>
      <c r="B26" s="11" t="s">
        <v>153</v>
      </c>
      <c r="C26" s="31" t="s">
        <v>6</v>
      </c>
      <c r="D26" s="13"/>
      <c r="E26" s="13"/>
      <c r="F26" s="51"/>
    </row>
    <row r="27" spans="1:6" s="65" customFormat="1" ht="38.25">
      <c r="A27" s="15"/>
      <c r="B27" s="11" t="s">
        <v>154</v>
      </c>
      <c r="C27" s="31" t="s">
        <v>6</v>
      </c>
      <c r="D27" s="13"/>
      <c r="E27" s="13"/>
      <c r="F27" s="51"/>
    </row>
    <row r="28" spans="1:6" s="65" customFormat="1" ht="12.75">
      <c r="A28" s="15"/>
      <c r="B28" s="11" t="s">
        <v>155</v>
      </c>
      <c r="C28" s="31" t="s">
        <v>6</v>
      </c>
      <c r="D28" s="13"/>
      <c r="E28" s="13"/>
      <c r="F28" s="51"/>
    </row>
    <row r="29" spans="1:6" s="65" customFormat="1" ht="25.5">
      <c r="A29" s="15"/>
      <c r="B29" s="11" t="s">
        <v>156</v>
      </c>
      <c r="C29" s="31" t="s">
        <v>6</v>
      </c>
      <c r="D29" s="13"/>
      <c r="E29" s="13"/>
      <c r="F29" s="51"/>
    </row>
    <row r="30" spans="1:6" s="65" customFormat="1" ht="12.75">
      <c r="A30" s="15"/>
      <c r="B30" s="11" t="s">
        <v>157</v>
      </c>
      <c r="C30" s="31" t="s">
        <v>6</v>
      </c>
      <c r="D30" s="13"/>
      <c r="E30" s="13"/>
      <c r="F30" s="51"/>
    </row>
    <row r="31" spans="1:6" s="65" customFormat="1" ht="12.75">
      <c r="A31" s="15"/>
      <c r="B31" s="11" t="s">
        <v>158</v>
      </c>
      <c r="C31" s="31" t="s">
        <v>6</v>
      </c>
      <c r="D31" s="13">
        <v>631.4</v>
      </c>
      <c r="E31" s="13">
        <v>976.7</v>
      </c>
      <c r="F31" s="51">
        <f>D31/E31*100</f>
        <v>64.64625780690079</v>
      </c>
    </row>
    <row r="32" spans="1:6" s="65" customFormat="1" ht="25.5">
      <c r="A32" s="15"/>
      <c r="B32" s="11" t="s">
        <v>159</v>
      </c>
      <c r="C32" s="31" t="s">
        <v>6</v>
      </c>
      <c r="D32" s="13"/>
      <c r="E32" s="13"/>
      <c r="F32" s="51"/>
    </row>
    <row r="33" spans="1:6" s="65" customFormat="1" ht="12.75">
      <c r="A33" s="15"/>
      <c r="B33" s="11" t="s">
        <v>70</v>
      </c>
      <c r="C33" s="31" t="s">
        <v>6</v>
      </c>
      <c r="D33" s="13"/>
      <c r="E33" s="13"/>
      <c r="F33" s="51"/>
    </row>
    <row r="34" spans="1:6" s="65" customFormat="1" ht="12.75" customHeight="1">
      <c r="A34" s="15"/>
      <c r="B34" s="11" t="s">
        <v>160</v>
      </c>
      <c r="C34" s="31" t="s">
        <v>6</v>
      </c>
      <c r="D34" s="77">
        <v>2263766</v>
      </c>
      <c r="E34" s="13">
        <v>2244423.7</v>
      </c>
      <c r="F34" s="51">
        <f>D34/E34*100</f>
        <v>100.86179360875578</v>
      </c>
    </row>
    <row r="35" spans="1:6" s="65" customFormat="1" ht="12.75">
      <c r="A35" s="15"/>
      <c r="B35" s="11" t="s">
        <v>161</v>
      </c>
      <c r="C35" s="31" t="s">
        <v>6</v>
      </c>
      <c r="D35" s="13"/>
      <c r="E35" s="13"/>
      <c r="F35" s="51"/>
    </row>
    <row r="36" spans="1:6" s="65" customFormat="1" ht="25.5">
      <c r="A36" s="15"/>
      <c r="B36" s="11" t="s">
        <v>162</v>
      </c>
      <c r="C36" s="31" t="s">
        <v>6</v>
      </c>
      <c r="D36" s="13">
        <v>21489.1</v>
      </c>
      <c r="E36" s="13">
        <v>61544.6</v>
      </c>
      <c r="F36" s="51">
        <f>D36/E36*100</f>
        <v>34.916304598616286</v>
      </c>
    </row>
    <row r="37" spans="1:6" s="65" customFormat="1" ht="12.75" customHeight="1">
      <c r="A37" s="15"/>
      <c r="B37" s="11" t="s">
        <v>163</v>
      </c>
      <c r="C37" s="31" t="s">
        <v>6</v>
      </c>
      <c r="D37" s="13"/>
      <c r="E37" s="13"/>
      <c r="F37" s="51"/>
    </row>
    <row r="38" spans="1:6" s="65" customFormat="1" ht="12.75">
      <c r="A38" s="15"/>
      <c r="B38" s="11" t="s">
        <v>164</v>
      </c>
      <c r="C38" s="31" t="s">
        <v>6</v>
      </c>
      <c r="D38" s="13"/>
      <c r="E38" s="13"/>
      <c r="F38" s="51"/>
    </row>
    <row r="39" spans="1:8" s="65" customFormat="1" ht="25.5">
      <c r="A39" s="15"/>
      <c r="B39" s="11" t="s">
        <v>165</v>
      </c>
      <c r="C39" s="31" t="s">
        <v>6</v>
      </c>
      <c r="D39" s="13">
        <v>0</v>
      </c>
      <c r="E39" s="13">
        <v>19038</v>
      </c>
      <c r="F39" s="51">
        <f>D39/E39*100</f>
        <v>0</v>
      </c>
      <c r="G39" s="66"/>
      <c r="H39" s="66"/>
    </row>
    <row r="40" spans="1:7" s="65" customFormat="1" ht="25.5">
      <c r="A40" s="15"/>
      <c r="B40" s="11" t="s">
        <v>166</v>
      </c>
      <c r="C40" s="31" t="s">
        <v>6</v>
      </c>
      <c r="D40" s="13"/>
      <c r="E40" s="13"/>
      <c r="F40" s="51"/>
      <c r="G40" s="68"/>
    </row>
    <row r="41" spans="1:6" s="65" customFormat="1" ht="12.75">
      <c r="A41" s="15"/>
      <c r="B41" s="11" t="s">
        <v>167</v>
      </c>
      <c r="C41" s="31" t="s">
        <v>6</v>
      </c>
      <c r="D41" s="13"/>
      <c r="E41" s="13"/>
      <c r="F41" s="51"/>
    </row>
    <row r="42" spans="1:6" s="65" customFormat="1" ht="12.75">
      <c r="A42" s="15"/>
      <c r="B42" s="11" t="s">
        <v>168</v>
      </c>
      <c r="C42" s="31" t="s">
        <v>6</v>
      </c>
      <c r="D42" s="13"/>
      <c r="E42" s="13"/>
      <c r="F42" s="51"/>
    </row>
    <row r="43" spans="1:6" s="65" customFormat="1" ht="12.75">
      <c r="A43" s="15"/>
      <c r="B43" s="11" t="s">
        <v>169</v>
      </c>
      <c r="C43" s="31" t="s">
        <v>6</v>
      </c>
      <c r="D43" s="13"/>
      <c r="E43" s="13"/>
      <c r="F43" s="51"/>
    </row>
    <row r="44" spans="1:6" s="65" customFormat="1" ht="15" customHeight="1">
      <c r="A44" s="15"/>
      <c r="B44" s="11" t="s">
        <v>170</v>
      </c>
      <c r="C44" s="31" t="s">
        <v>6</v>
      </c>
      <c r="D44" s="13">
        <v>21554</v>
      </c>
      <c r="E44" s="13">
        <v>16025</v>
      </c>
      <c r="F44" s="51">
        <f>D44/E44*100</f>
        <v>134.50234009360372</v>
      </c>
    </row>
    <row r="45" spans="1:7" s="65" customFormat="1" ht="25.5">
      <c r="A45" s="15" t="s">
        <v>91</v>
      </c>
      <c r="B45" s="11" t="s">
        <v>171</v>
      </c>
      <c r="C45" s="31" t="s">
        <v>6</v>
      </c>
      <c r="D45" s="13">
        <v>136451.4</v>
      </c>
      <c r="E45" s="13">
        <v>135122.9</v>
      </c>
      <c r="F45" s="51">
        <f>D45/E45*100</f>
        <v>100.9831790170282</v>
      </c>
      <c r="G45" s="67"/>
    </row>
    <row r="46" spans="1:7" s="65" customFormat="1" ht="25.5">
      <c r="A46" s="15" t="s">
        <v>172</v>
      </c>
      <c r="B46" s="14" t="s">
        <v>173</v>
      </c>
      <c r="C46" s="31" t="s">
        <v>6</v>
      </c>
      <c r="D46" s="13">
        <v>138553.6</v>
      </c>
      <c r="E46" s="13">
        <v>122883.1</v>
      </c>
      <c r="F46" s="51">
        <f>D46/E46*100</f>
        <v>112.75236383196714</v>
      </c>
      <c r="G46" s="67"/>
    </row>
    <row r="47" spans="1:6" s="65" customFormat="1" ht="12.75">
      <c r="A47" s="15" t="s">
        <v>92</v>
      </c>
      <c r="B47" s="14" t="s">
        <v>57</v>
      </c>
      <c r="C47" s="31" t="s">
        <v>86</v>
      </c>
      <c r="D47" s="13"/>
      <c r="E47" s="13"/>
      <c r="F47" s="78"/>
    </row>
    <row r="48" spans="1:6" s="65" customFormat="1" ht="12.75" customHeight="1">
      <c r="A48" s="15" t="s">
        <v>196</v>
      </c>
      <c r="B48" s="14" t="s">
        <v>197</v>
      </c>
      <c r="C48" s="31" t="s">
        <v>223</v>
      </c>
      <c r="D48" s="13">
        <v>51.992</v>
      </c>
      <c r="E48" s="13">
        <v>225.016</v>
      </c>
      <c r="F48" s="78">
        <f aca="true" t="shared" si="0" ref="F48:F77">D48/E48*100</f>
        <v>23.10591246844669</v>
      </c>
    </row>
    <row r="49" spans="1:6" s="65" customFormat="1" ht="12.75">
      <c r="A49" s="15" t="s">
        <v>198</v>
      </c>
      <c r="B49" s="14" t="s">
        <v>235</v>
      </c>
      <c r="C49" s="31" t="s">
        <v>223</v>
      </c>
      <c r="D49" s="13">
        <v>0</v>
      </c>
      <c r="E49" s="13">
        <v>27</v>
      </c>
      <c r="F49" s="78">
        <f t="shared" si="0"/>
        <v>0</v>
      </c>
    </row>
    <row r="50" spans="1:6" s="65" customFormat="1" ht="12.75">
      <c r="A50" s="15" t="s">
        <v>199</v>
      </c>
      <c r="B50" s="14" t="s">
        <v>236</v>
      </c>
      <c r="C50" s="31" t="s">
        <v>223</v>
      </c>
      <c r="D50" s="13">
        <v>0</v>
      </c>
      <c r="E50" s="13">
        <v>61.4</v>
      </c>
      <c r="F50" s="78">
        <f t="shared" si="0"/>
        <v>0</v>
      </c>
    </row>
    <row r="51" spans="1:6" s="65" customFormat="1" ht="12.75">
      <c r="A51" s="15" t="s">
        <v>200</v>
      </c>
      <c r="B51" s="14" t="s">
        <v>201</v>
      </c>
      <c r="C51" s="31" t="s">
        <v>223</v>
      </c>
      <c r="D51" s="13">
        <v>4.8</v>
      </c>
      <c r="E51" s="13">
        <v>8.5</v>
      </c>
      <c r="F51" s="78">
        <f t="shared" si="0"/>
        <v>56.470588235294116</v>
      </c>
    </row>
    <row r="52" spans="1:6" ht="12.75">
      <c r="A52" s="15" t="s">
        <v>202</v>
      </c>
      <c r="B52" s="14" t="s">
        <v>258</v>
      </c>
      <c r="C52" s="31" t="s">
        <v>224</v>
      </c>
      <c r="D52" s="13">
        <v>126.458</v>
      </c>
      <c r="E52" s="13">
        <v>131.023</v>
      </c>
      <c r="F52" s="51">
        <f t="shared" si="0"/>
        <v>96.51587889149233</v>
      </c>
    </row>
    <row r="53" spans="1:6" ht="12.75">
      <c r="A53" s="15" t="s">
        <v>203</v>
      </c>
      <c r="B53" s="14" t="s">
        <v>257</v>
      </c>
      <c r="C53" s="31" t="s">
        <v>225</v>
      </c>
      <c r="D53" s="13">
        <v>11.922</v>
      </c>
      <c r="E53" s="13">
        <v>15.131</v>
      </c>
      <c r="F53" s="51">
        <f t="shared" si="0"/>
        <v>78.791884211222</v>
      </c>
    </row>
    <row r="54" spans="1:6" ht="25.5">
      <c r="A54" s="15" t="s">
        <v>204</v>
      </c>
      <c r="B54" s="14" t="s">
        <v>259</v>
      </c>
      <c r="C54" s="12" t="s">
        <v>226</v>
      </c>
      <c r="D54" s="13">
        <v>36.026</v>
      </c>
      <c r="E54" s="13">
        <v>32.7</v>
      </c>
      <c r="F54" s="51">
        <f t="shared" si="0"/>
        <v>110.17125382262998</v>
      </c>
    </row>
    <row r="55" spans="1:6" ht="37.5" customHeight="1">
      <c r="A55" s="15" t="s">
        <v>205</v>
      </c>
      <c r="B55" s="14" t="s">
        <v>260</v>
      </c>
      <c r="C55" s="79" t="s">
        <v>223</v>
      </c>
      <c r="D55" s="13">
        <v>162.192</v>
      </c>
      <c r="E55" s="13">
        <v>150.95</v>
      </c>
      <c r="F55" s="51">
        <f t="shared" si="0"/>
        <v>107.44749917191123</v>
      </c>
    </row>
    <row r="56" spans="1:6" ht="12.75">
      <c r="A56" s="15" t="s">
        <v>232</v>
      </c>
      <c r="B56" s="14" t="s">
        <v>261</v>
      </c>
      <c r="C56" s="31" t="s">
        <v>223</v>
      </c>
      <c r="D56" s="13">
        <v>2.44</v>
      </c>
      <c r="E56" s="13">
        <v>3.669</v>
      </c>
      <c r="F56" s="51">
        <f t="shared" si="0"/>
        <v>66.50313436903788</v>
      </c>
    </row>
    <row r="57" spans="1:6" ht="25.5">
      <c r="A57" s="15" t="s">
        <v>233</v>
      </c>
      <c r="B57" s="14" t="s">
        <v>268</v>
      </c>
      <c r="C57" s="79" t="s">
        <v>225</v>
      </c>
      <c r="D57" s="13">
        <v>43959</v>
      </c>
      <c r="E57" s="13">
        <v>82625</v>
      </c>
      <c r="F57" s="51">
        <f t="shared" si="0"/>
        <v>53.20302571860817</v>
      </c>
    </row>
    <row r="58" spans="1:6" ht="12.75">
      <c r="A58" s="15" t="s">
        <v>206</v>
      </c>
      <c r="B58" s="14" t="s">
        <v>255</v>
      </c>
      <c r="C58" s="31" t="s">
        <v>272</v>
      </c>
      <c r="D58" s="13">
        <v>62182.23</v>
      </c>
      <c r="E58" s="13">
        <v>55889</v>
      </c>
      <c r="F58" s="51">
        <f t="shared" si="0"/>
        <v>111.26023009894612</v>
      </c>
    </row>
    <row r="59" spans="1:6" s="65" customFormat="1" ht="12.75">
      <c r="A59" s="15" t="s">
        <v>207</v>
      </c>
      <c r="B59" s="14" t="s">
        <v>256</v>
      </c>
      <c r="C59" s="31" t="s">
        <v>224</v>
      </c>
      <c r="D59" s="13">
        <v>35.729</v>
      </c>
      <c r="E59" s="13">
        <v>39.206</v>
      </c>
      <c r="F59" s="51">
        <f t="shared" si="0"/>
        <v>91.1314594704892</v>
      </c>
    </row>
    <row r="60" spans="1:6" ht="12.75">
      <c r="A60" s="15" t="s">
        <v>208</v>
      </c>
      <c r="B60" s="14" t="s">
        <v>262</v>
      </c>
      <c r="C60" s="31" t="s">
        <v>225</v>
      </c>
      <c r="D60" s="13">
        <v>0.242</v>
      </c>
      <c r="E60" s="13">
        <v>0.912</v>
      </c>
      <c r="F60" s="51">
        <f t="shared" si="0"/>
        <v>26.535087719298247</v>
      </c>
    </row>
    <row r="61" spans="1:6" ht="38.25">
      <c r="A61" s="15" t="s">
        <v>209</v>
      </c>
      <c r="B61" s="14" t="s">
        <v>215</v>
      </c>
      <c r="C61" s="79" t="s">
        <v>29</v>
      </c>
      <c r="D61" s="13" t="s">
        <v>267</v>
      </c>
      <c r="E61" s="13">
        <v>4</v>
      </c>
      <c r="F61" s="52"/>
    </row>
    <row r="62" spans="1:6" ht="38.25">
      <c r="A62" s="15" t="s">
        <v>210</v>
      </c>
      <c r="B62" s="80" t="s">
        <v>263</v>
      </c>
      <c r="C62" s="81" t="s">
        <v>264</v>
      </c>
      <c r="D62" s="13">
        <v>3.905</v>
      </c>
      <c r="E62" s="13">
        <v>3.462</v>
      </c>
      <c r="F62" s="52"/>
    </row>
    <row r="63" spans="1:6" ht="12.75">
      <c r="A63" s="15" t="s">
        <v>211</v>
      </c>
      <c r="B63" s="14" t="s">
        <v>265</v>
      </c>
      <c r="C63" s="31" t="s">
        <v>227</v>
      </c>
      <c r="D63" s="13">
        <v>219.11</v>
      </c>
      <c r="E63" s="13">
        <v>215.446</v>
      </c>
      <c r="F63" s="51">
        <f t="shared" si="0"/>
        <v>101.70065816956453</v>
      </c>
    </row>
    <row r="64" spans="1:6" s="65" customFormat="1" ht="12.75">
      <c r="A64" s="15" t="s">
        <v>212</v>
      </c>
      <c r="B64" s="80" t="s">
        <v>245</v>
      </c>
      <c r="C64" s="81" t="s">
        <v>77</v>
      </c>
      <c r="D64" s="13">
        <v>22994.4</v>
      </c>
      <c r="E64" s="13">
        <v>17038.1</v>
      </c>
      <c r="F64" s="51">
        <f>D64/E64*100</f>
        <v>134.95871018482111</v>
      </c>
    </row>
    <row r="65" spans="1:6" s="65" customFormat="1" ht="12.75">
      <c r="A65" s="15" t="s">
        <v>213</v>
      </c>
      <c r="B65" s="80" t="s">
        <v>246</v>
      </c>
      <c r="C65" s="81" t="s">
        <v>77</v>
      </c>
      <c r="D65" s="13">
        <v>31.3</v>
      </c>
      <c r="E65" s="13">
        <v>293.2</v>
      </c>
      <c r="F65" s="51">
        <f t="shared" si="0"/>
        <v>10.67530695770805</v>
      </c>
    </row>
    <row r="66" spans="1:6" s="65" customFormat="1" ht="25.5">
      <c r="A66" s="15" t="s">
        <v>214</v>
      </c>
      <c r="B66" s="80" t="s">
        <v>247</v>
      </c>
      <c r="C66" s="79" t="s">
        <v>77</v>
      </c>
      <c r="D66" s="13">
        <v>1062.3</v>
      </c>
      <c r="E66" s="13">
        <v>1140.4</v>
      </c>
      <c r="F66" s="51">
        <f t="shared" si="0"/>
        <v>93.15152578042792</v>
      </c>
    </row>
    <row r="67" spans="1:6" s="65" customFormat="1" ht="25.5">
      <c r="A67" s="15" t="s">
        <v>216</v>
      </c>
      <c r="B67" s="80" t="s">
        <v>249</v>
      </c>
      <c r="C67" s="79" t="s">
        <v>77</v>
      </c>
      <c r="D67" s="13">
        <v>201.6</v>
      </c>
      <c r="E67" s="13">
        <v>156</v>
      </c>
      <c r="F67" s="51">
        <f t="shared" si="0"/>
        <v>129.23076923076923</v>
      </c>
    </row>
    <row r="68" spans="1:6" s="65" customFormat="1" ht="12.75">
      <c r="A68" s="15" t="s">
        <v>217</v>
      </c>
      <c r="B68" s="80" t="s">
        <v>251</v>
      </c>
      <c r="C68" s="79" t="s">
        <v>77</v>
      </c>
      <c r="D68" s="13">
        <v>1207.1</v>
      </c>
      <c r="E68" s="13">
        <v>1250.6</v>
      </c>
      <c r="F68" s="51">
        <f t="shared" si="0"/>
        <v>96.52166959859268</v>
      </c>
    </row>
    <row r="69" spans="1:6" s="65" customFormat="1" ht="12.75">
      <c r="A69" s="15" t="s">
        <v>234</v>
      </c>
      <c r="B69" s="80" t="s">
        <v>250</v>
      </c>
      <c r="C69" s="79" t="s">
        <v>77</v>
      </c>
      <c r="D69" s="13">
        <v>0</v>
      </c>
      <c r="E69" s="13">
        <v>476.5</v>
      </c>
      <c r="F69" s="51">
        <f t="shared" si="0"/>
        <v>0</v>
      </c>
    </row>
    <row r="70" spans="1:6" s="65" customFormat="1" ht="25.5">
      <c r="A70" s="15" t="s">
        <v>218</v>
      </c>
      <c r="B70" s="80" t="s">
        <v>248</v>
      </c>
      <c r="C70" s="79" t="s">
        <v>77</v>
      </c>
      <c r="D70" s="13">
        <v>8.18</v>
      </c>
      <c r="E70" s="13">
        <v>14.25</v>
      </c>
      <c r="F70" s="51">
        <f t="shared" si="0"/>
        <v>57.40350877192982</v>
      </c>
    </row>
    <row r="71" spans="1:6" s="65" customFormat="1" ht="12.75">
      <c r="A71" s="15" t="s">
        <v>219</v>
      </c>
      <c r="B71" s="80" t="s">
        <v>252</v>
      </c>
      <c r="C71" s="79" t="s">
        <v>77</v>
      </c>
      <c r="D71" s="13">
        <v>22932</v>
      </c>
      <c r="E71" s="13">
        <v>26467</v>
      </c>
      <c r="F71" s="51">
        <f t="shared" si="0"/>
        <v>86.64374504099445</v>
      </c>
    </row>
    <row r="72" spans="1:6" s="65" customFormat="1" ht="12.75" customHeight="1">
      <c r="A72" s="82" t="s">
        <v>220</v>
      </c>
      <c r="B72" s="80" t="s">
        <v>285</v>
      </c>
      <c r="C72" s="79" t="s">
        <v>77</v>
      </c>
      <c r="D72" s="13">
        <v>13562</v>
      </c>
      <c r="E72" s="13">
        <v>11968</v>
      </c>
      <c r="F72" s="51">
        <f t="shared" si="0"/>
        <v>113.31885026737969</v>
      </c>
    </row>
    <row r="73" spans="1:6" s="65" customFormat="1" ht="12.75">
      <c r="A73" s="82" t="s">
        <v>221</v>
      </c>
      <c r="B73" s="80" t="s">
        <v>253</v>
      </c>
      <c r="C73" s="79" t="s">
        <v>77</v>
      </c>
      <c r="D73" s="13">
        <v>19165</v>
      </c>
      <c r="E73" s="13">
        <v>19198</v>
      </c>
      <c r="F73" s="51">
        <f>D73/E73*100</f>
        <v>99.828107094489</v>
      </c>
    </row>
    <row r="74" spans="1:6" s="65" customFormat="1" ht="27.75" customHeight="1">
      <c r="A74" s="82" t="s">
        <v>222</v>
      </c>
      <c r="B74" s="80" t="s">
        <v>287</v>
      </c>
      <c r="C74" s="79" t="s">
        <v>77</v>
      </c>
      <c r="D74" s="13">
        <v>3718</v>
      </c>
      <c r="E74" s="13">
        <v>3922</v>
      </c>
      <c r="F74" s="51">
        <f>D74/E74*100</f>
        <v>94.79857215706272</v>
      </c>
    </row>
    <row r="75" spans="1:6" s="65" customFormat="1" ht="29.25" customHeight="1">
      <c r="A75" s="82" t="s">
        <v>273</v>
      </c>
      <c r="B75" s="80" t="s">
        <v>288</v>
      </c>
      <c r="C75" s="79" t="s">
        <v>77</v>
      </c>
      <c r="D75" s="13">
        <v>6848.9</v>
      </c>
      <c r="E75" s="13">
        <v>13472.05</v>
      </c>
      <c r="F75" s="51">
        <f>D75/E75*100</f>
        <v>50.837845762152014</v>
      </c>
    </row>
    <row r="76" spans="1:6" s="65" customFormat="1" ht="29.25" customHeight="1">
      <c r="A76" s="15" t="s">
        <v>286</v>
      </c>
      <c r="B76" s="80" t="s">
        <v>254</v>
      </c>
      <c r="C76" s="79" t="s">
        <v>77</v>
      </c>
      <c r="D76" s="13">
        <v>54399.1</v>
      </c>
      <c r="E76" s="13">
        <v>88917.2</v>
      </c>
      <c r="F76" s="51">
        <f>D76/E76*100</f>
        <v>61.17950182866757</v>
      </c>
    </row>
    <row r="77" spans="1:6" s="65" customFormat="1" ht="25.5" customHeight="1">
      <c r="A77" s="15" t="s">
        <v>289</v>
      </c>
      <c r="B77" s="80" t="s">
        <v>266</v>
      </c>
      <c r="C77" s="79" t="s">
        <v>77</v>
      </c>
      <c r="D77" s="13">
        <v>24768</v>
      </c>
      <c r="E77" s="13">
        <v>27131</v>
      </c>
      <c r="F77" s="51">
        <f t="shared" si="0"/>
        <v>91.29040580885334</v>
      </c>
    </row>
    <row r="78" spans="1:6" ht="12.75" customHeight="1">
      <c r="A78" s="15"/>
      <c r="B78" s="18" t="s">
        <v>12</v>
      </c>
      <c r="C78" s="30"/>
      <c r="D78" s="13"/>
      <c r="E78" s="14"/>
      <c r="F78" s="52"/>
    </row>
    <row r="79" spans="1:6" ht="12.75" customHeight="1">
      <c r="A79" s="15" t="s">
        <v>93</v>
      </c>
      <c r="B79" s="11" t="s">
        <v>62</v>
      </c>
      <c r="C79" s="30" t="s">
        <v>47</v>
      </c>
      <c r="D79" s="13">
        <v>84</v>
      </c>
      <c r="E79" s="14">
        <v>84</v>
      </c>
      <c r="F79" s="53">
        <f>D79/E79*100</f>
        <v>100</v>
      </c>
    </row>
    <row r="80" spans="1:6" ht="12.75">
      <c r="A80" s="15" t="s">
        <v>94</v>
      </c>
      <c r="B80" s="11" t="s">
        <v>63</v>
      </c>
      <c r="C80" s="30" t="s">
        <v>47</v>
      </c>
      <c r="D80" s="13">
        <v>215</v>
      </c>
      <c r="E80" s="14">
        <v>215</v>
      </c>
      <c r="F80" s="54">
        <v>100</v>
      </c>
    </row>
    <row r="81" spans="1:6" ht="24.75" customHeight="1">
      <c r="A81" s="15" t="s">
        <v>95</v>
      </c>
      <c r="B81" s="11" t="s">
        <v>76</v>
      </c>
      <c r="C81" s="30" t="s">
        <v>47</v>
      </c>
      <c r="D81" s="13">
        <v>13256</v>
      </c>
      <c r="E81" s="14">
        <v>13256</v>
      </c>
      <c r="F81" s="53">
        <f>D81/E81*100</f>
        <v>100</v>
      </c>
    </row>
    <row r="82" spans="1:6" ht="38.25">
      <c r="A82" s="15" t="s">
        <v>96</v>
      </c>
      <c r="B82" s="14" t="s">
        <v>144</v>
      </c>
      <c r="C82" s="55" t="s">
        <v>6</v>
      </c>
      <c r="D82" s="13">
        <v>4385100</v>
      </c>
      <c r="E82" s="14">
        <v>3908288</v>
      </c>
      <c r="F82" s="53">
        <f aca="true" t="shared" si="1" ref="F82:F115">D82/E82*100</f>
        <v>112.20002210686624</v>
      </c>
    </row>
    <row r="83" spans="1:6" ht="24">
      <c r="A83" s="15" t="s">
        <v>97</v>
      </c>
      <c r="B83" s="14" t="s">
        <v>238</v>
      </c>
      <c r="C83" s="55" t="s">
        <v>14</v>
      </c>
      <c r="D83" s="16">
        <v>100.2</v>
      </c>
      <c r="E83" s="17">
        <v>100.2</v>
      </c>
      <c r="F83" s="53">
        <f t="shared" si="1"/>
        <v>100</v>
      </c>
    </row>
    <row r="84" spans="1:6" ht="12.75">
      <c r="A84" s="15"/>
      <c r="B84" s="56" t="s">
        <v>15</v>
      </c>
      <c r="C84" s="55"/>
      <c r="D84" s="13"/>
      <c r="E84" s="14"/>
      <c r="F84" s="53"/>
    </row>
    <row r="85" spans="1:6" ht="12.75">
      <c r="A85" s="15"/>
      <c r="B85" s="49" t="s">
        <v>74</v>
      </c>
      <c r="C85" s="55" t="s">
        <v>14</v>
      </c>
      <c r="D85" s="57">
        <v>65.3</v>
      </c>
      <c r="E85" s="58">
        <v>68.9</v>
      </c>
      <c r="F85" s="53">
        <f t="shared" si="1"/>
        <v>94.77503628447023</v>
      </c>
    </row>
    <row r="86" spans="1:6" ht="12.75">
      <c r="A86" s="15"/>
      <c r="B86" s="49" t="s">
        <v>24</v>
      </c>
      <c r="C86" s="55" t="s">
        <v>14</v>
      </c>
      <c r="D86" s="16">
        <v>10.2</v>
      </c>
      <c r="E86" s="17">
        <v>10.8</v>
      </c>
      <c r="F86" s="53">
        <f t="shared" si="1"/>
        <v>94.44444444444443</v>
      </c>
    </row>
    <row r="87" spans="1:6" ht="12.75">
      <c r="A87" s="15"/>
      <c r="B87" s="49" t="s">
        <v>25</v>
      </c>
      <c r="C87" s="55" t="s">
        <v>14</v>
      </c>
      <c r="D87" s="16">
        <v>7.4</v>
      </c>
      <c r="E87" s="17">
        <v>7.4</v>
      </c>
      <c r="F87" s="53">
        <f t="shared" si="1"/>
        <v>100</v>
      </c>
    </row>
    <row r="88" spans="1:6" ht="12.75">
      <c r="A88" s="15"/>
      <c r="B88" s="49" t="s">
        <v>16</v>
      </c>
      <c r="C88" s="55" t="s">
        <v>14</v>
      </c>
      <c r="D88" s="16">
        <v>6.9</v>
      </c>
      <c r="E88" s="17">
        <v>5.8</v>
      </c>
      <c r="F88" s="53">
        <f t="shared" si="1"/>
        <v>118.96551724137932</v>
      </c>
    </row>
    <row r="89" spans="1:6" ht="12.75">
      <c r="A89" s="15"/>
      <c r="B89" s="49" t="s">
        <v>239</v>
      </c>
      <c r="C89" s="55" t="s">
        <v>14</v>
      </c>
      <c r="D89" s="16">
        <v>0.85</v>
      </c>
      <c r="E89" s="17">
        <v>0.83</v>
      </c>
      <c r="F89" s="53">
        <f t="shared" si="1"/>
        <v>102.40963855421687</v>
      </c>
    </row>
    <row r="90" spans="1:6" ht="13.5" customHeight="1">
      <c r="A90" s="15"/>
      <c r="B90" s="49" t="s">
        <v>240</v>
      </c>
      <c r="C90" s="55" t="s">
        <v>14</v>
      </c>
      <c r="D90" s="16"/>
      <c r="E90" s="17"/>
      <c r="F90" s="53"/>
    </row>
    <row r="91" spans="1:6" ht="12.75">
      <c r="A91" s="15"/>
      <c r="B91" s="49" t="s">
        <v>75</v>
      </c>
      <c r="C91" s="55" t="s">
        <v>14</v>
      </c>
      <c r="D91" s="16">
        <v>4.3</v>
      </c>
      <c r="E91" s="17">
        <v>4.6</v>
      </c>
      <c r="F91" s="53">
        <f t="shared" si="1"/>
        <v>93.47826086956522</v>
      </c>
    </row>
    <row r="92" spans="1:6" ht="25.5">
      <c r="A92" s="15" t="s">
        <v>98</v>
      </c>
      <c r="B92" s="14" t="s">
        <v>241</v>
      </c>
      <c r="C92" s="30"/>
      <c r="D92" s="13"/>
      <c r="E92" s="14"/>
      <c r="F92" s="53"/>
    </row>
    <row r="93" spans="1:6" ht="12.75">
      <c r="A93" s="15"/>
      <c r="B93" s="49" t="s">
        <v>74</v>
      </c>
      <c r="C93" s="30" t="s">
        <v>77</v>
      </c>
      <c r="D93" s="16">
        <v>315397</v>
      </c>
      <c r="E93" s="17">
        <v>314756</v>
      </c>
      <c r="F93" s="53">
        <f t="shared" si="1"/>
        <v>100.20364981128238</v>
      </c>
    </row>
    <row r="94" spans="1:6" ht="12.75">
      <c r="A94" s="15"/>
      <c r="B94" s="49" t="s">
        <v>138</v>
      </c>
      <c r="C94" s="30" t="s">
        <v>77</v>
      </c>
      <c r="D94" s="16">
        <v>67076</v>
      </c>
      <c r="E94" s="17">
        <v>90507</v>
      </c>
      <c r="F94" s="53">
        <f t="shared" si="1"/>
        <v>74.11139469875259</v>
      </c>
    </row>
    <row r="95" spans="1:6" ht="12.75">
      <c r="A95" s="15"/>
      <c r="B95" s="49" t="s">
        <v>137</v>
      </c>
      <c r="C95" s="30" t="s">
        <v>77</v>
      </c>
      <c r="D95" s="16">
        <v>0</v>
      </c>
      <c r="E95" s="17">
        <v>5602</v>
      </c>
      <c r="F95" s="53">
        <f t="shared" si="1"/>
        <v>0</v>
      </c>
    </row>
    <row r="96" spans="1:6" ht="12.75">
      <c r="A96" s="15"/>
      <c r="B96" s="49" t="s">
        <v>16</v>
      </c>
      <c r="C96" s="30" t="s">
        <v>77</v>
      </c>
      <c r="D96" s="16">
        <v>19090</v>
      </c>
      <c r="E96" s="17">
        <v>9452</v>
      </c>
      <c r="F96" s="53">
        <f t="shared" si="1"/>
        <v>201.96783749471012</v>
      </c>
    </row>
    <row r="97" spans="1:6" ht="12.75">
      <c r="A97" s="15"/>
      <c r="B97" s="49" t="s">
        <v>17</v>
      </c>
      <c r="C97" s="30" t="s">
        <v>77</v>
      </c>
      <c r="D97" s="16">
        <v>2788</v>
      </c>
      <c r="E97" s="17">
        <v>2898</v>
      </c>
      <c r="F97" s="53">
        <f t="shared" si="1"/>
        <v>96.20427881297447</v>
      </c>
    </row>
    <row r="98" spans="1:6" ht="12.75">
      <c r="A98" s="15"/>
      <c r="B98" s="49" t="s">
        <v>18</v>
      </c>
      <c r="C98" s="30" t="s">
        <v>77</v>
      </c>
      <c r="D98" s="16">
        <v>2910</v>
      </c>
      <c r="E98" s="17">
        <v>905</v>
      </c>
      <c r="F98" s="53">
        <f>D98/E98*100</f>
        <v>321.54696132596683</v>
      </c>
    </row>
    <row r="99" spans="1:6" ht="12.75">
      <c r="A99" s="15"/>
      <c r="B99" s="49" t="s">
        <v>19</v>
      </c>
      <c r="C99" s="30" t="s">
        <v>77</v>
      </c>
      <c r="D99" s="16"/>
      <c r="E99" s="17"/>
      <c r="F99" s="53"/>
    </row>
    <row r="100" spans="1:6" ht="12" customHeight="1">
      <c r="A100" s="15"/>
      <c r="B100" s="49" t="s">
        <v>139</v>
      </c>
      <c r="C100" s="30" t="s">
        <v>77</v>
      </c>
      <c r="D100" s="16">
        <v>17701.6</v>
      </c>
      <c r="E100" s="17">
        <v>18381</v>
      </c>
      <c r="F100" s="59">
        <f>D100/E100*100</f>
        <v>96.30379195908819</v>
      </c>
    </row>
    <row r="101" spans="1:6" ht="12.75">
      <c r="A101" s="15"/>
      <c r="B101" s="49" t="s">
        <v>20</v>
      </c>
      <c r="C101" s="30" t="s">
        <v>77</v>
      </c>
      <c r="D101" s="16">
        <v>14622.6</v>
      </c>
      <c r="E101" s="17">
        <v>15946</v>
      </c>
      <c r="F101" s="53">
        <f t="shared" si="1"/>
        <v>91.70073999749152</v>
      </c>
    </row>
    <row r="102" spans="1:6" ht="12.75">
      <c r="A102" s="15"/>
      <c r="B102" s="49" t="s">
        <v>21</v>
      </c>
      <c r="C102" s="30" t="s">
        <v>78</v>
      </c>
      <c r="D102" s="16">
        <v>798</v>
      </c>
      <c r="E102" s="17">
        <v>995</v>
      </c>
      <c r="F102" s="53">
        <f>D102/E102*100</f>
        <v>80.20100502512562</v>
      </c>
    </row>
    <row r="103" spans="1:6" ht="25.5">
      <c r="A103" s="15" t="s">
        <v>99</v>
      </c>
      <c r="B103" s="14" t="s">
        <v>242</v>
      </c>
      <c r="C103" s="30"/>
      <c r="D103" s="13"/>
      <c r="E103" s="14"/>
      <c r="F103" s="53"/>
    </row>
    <row r="104" spans="1:6" ht="12.75">
      <c r="A104" s="15"/>
      <c r="B104" s="49" t="s">
        <v>22</v>
      </c>
      <c r="C104" s="30" t="s">
        <v>23</v>
      </c>
      <c r="D104" s="16">
        <v>67.8</v>
      </c>
      <c r="E104" s="17">
        <v>62.7</v>
      </c>
      <c r="F104" s="53">
        <f t="shared" si="1"/>
        <v>108.13397129186602</v>
      </c>
    </row>
    <row r="105" spans="1:6" ht="12.75">
      <c r="A105" s="15"/>
      <c r="B105" s="49" t="s">
        <v>24</v>
      </c>
      <c r="C105" s="30" t="s">
        <v>23</v>
      </c>
      <c r="D105" s="16">
        <v>496.6</v>
      </c>
      <c r="E105" s="17">
        <v>415.8</v>
      </c>
      <c r="F105" s="53">
        <f t="shared" si="1"/>
        <v>119.43241943241945</v>
      </c>
    </row>
    <row r="106" spans="1:6" ht="12.75">
      <c r="A106" s="15"/>
      <c r="B106" s="49" t="s">
        <v>25</v>
      </c>
      <c r="C106" s="30" t="s">
        <v>23</v>
      </c>
      <c r="D106" s="16">
        <v>0</v>
      </c>
      <c r="E106" s="17">
        <v>21.3</v>
      </c>
      <c r="F106" s="53">
        <f t="shared" si="1"/>
        <v>0</v>
      </c>
    </row>
    <row r="107" spans="1:6" ht="12.75">
      <c r="A107" s="15"/>
      <c r="B107" s="49" t="s">
        <v>16</v>
      </c>
      <c r="C107" s="30" t="s">
        <v>23</v>
      </c>
      <c r="D107" s="16">
        <v>109.5</v>
      </c>
      <c r="E107" s="17">
        <v>105.3</v>
      </c>
      <c r="F107" s="53">
        <f t="shared" si="1"/>
        <v>103.98860398860398</v>
      </c>
    </row>
    <row r="108" spans="1:6" ht="12.75">
      <c r="A108" s="15"/>
      <c r="B108" s="49" t="s">
        <v>18</v>
      </c>
      <c r="C108" s="30" t="s">
        <v>23</v>
      </c>
      <c r="D108" s="60">
        <v>72.7</v>
      </c>
      <c r="E108" s="17">
        <v>40.5</v>
      </c>
      <c r="F108" s="53">
        <f t="shared" si="1"/>
        <v>179.50617283950618</v>
      </c>
    </row>
    <row r="109" spans="1:6" ht="25.5">
      <c r="A109" s="15" t="s">
        <v>100</v>
      </c>
      <c r="B109" s="14" t="s">
        <v>243</v>
      </c>
      <c r="C109" s="30"/>
      <c r="D109" s="13"/>
      <c r="E109" s="14"/>
      <c r="F109" s="53"/>
    </row>
    <row r="110" spans="1:6" ht="12.75">
      <c r="A110" s="15"/>
      <c r="B110" s="49" t="s">
        <v>26</v>
      </c>
      <c r="C110" s="30" t="s">
        <v>27</v>
      </c>
      <c r="D110" s="16">
        <v>4407</v>
      </c>
      <c r="E110" s="17">
        <v>4762</v>
      </c>
      <c r="F110" s="53">
        <f t="shared" si="1"/>
        <v>92.54514909701807</v>
      </c>
    </row>
    <row r="111" spans="1:6" ht="12.75">
      <c r="A111" s="15"/>
      <c r="B111" s="49" t="s">
        <v>28</v>
      </c>
      <c r="C111" s="30" t="s">
        <v>29</v>
      </c>
      <c r="D111" s="16">
        <v>72.7</v>
      </c>
      <c r="E111" s="17">
        <v>107</v>
      </c>
      <c r="F111" s="53">
        <f t="shared" si="1"/>
        <v>67.94392523364486</v>
      </c>
    </row>
    <row r="112" spans="1:6" ht="25.5">
      <c r="A112" s="15"/>
      <c r="B112" s="49" t="s">
        <v>30</v>
      </c>
      <c r="C112" s="61" t="s">
        <v>31</v>
      </c>
      <c r="D112" s="16">
        <v>760</v>
      </c>
      <c r="E112" s="17">
        <v>762</v>
      </c>
      <c r="F112" s="53">
        <f t="shared" si="1"/>
        <v>99.73753280839895</v>
      </c>
    </row>
    <row r="113" spans="1:6" ht="23.25" customHeight="1">
      <c r="A113" s="15"/>
      <c r="B113" s="49" t="s">
        <v>32</v>
      </c>
      <c r="C113" s="61" t="s">
        <v>31</v>
      </c>
      <c r="D113" s="16">
        <v>902</v>
      </c>
      <c r="E113" s="17">
        <v>994</v>
      </c>
      <c r="F113" s="53">
        <f t="shared" si="1"/>
        <v>90.74446680080483</v>
      </c>
    </row>
    <row r="114" spans="1:6" ht="26.25" customHeight="1">
      <c r="A114" s="15" t="s">
        <v>101</v>
      </c>
      <c r="B114" s="14" t="s">
        <v>244</v>
      </c>
      <c r="C114" s="30"/>
      <c r="D114" s="13"/>
      <c r="E114" s="14"/>
      <c r="F114" s="53"/>
    </row>
    <row r="115" spans="1:6" ht="12" customHeight="1">
      <c r="A115" s="15"/>
      <c r="B115" s="49" t="s">
        <v>33</v>
      </c>
      <c r="C115" s="30" t="s">
        <v>79</v>
      </c>
      <c r="D115" s="16">
        <v>10693</v>
      </c>
      <c r="E115" s="17">
        <v>10031</v>
      </c>
      <c r="F115" s="53">
        <f t="shared" si="1"/>
        <v>106.59954142159307</v>
      </c>
    </row>
    <row r="116" spans="1:6" ht="12" customHeight="1">
      <c r="A116" s="15"/>
      <c r="B116" s="49" t="s">
        <v>34</v>
      </c>
      <c r="C116" s="30" t="s">
        <v>79</v>
      </c>
      <c r="D116" s="16">
        <v>70364</v>
      </c>
      <c r="E116" s="17">
        <v>69256</v>
      </c>
      <c r="F116" s="53">
        <f>D116/E116*100</f>
        <v>101.59986138385122</v>
      </c>
    </row>
    <row r="117" spans="1:6" ht="15.75" customHeight="1">
      <c r="A117" s="15"/>
      <c r="B117" s="49" t="s">
        <v>35</v>
      </c>
      <c r="C117" s="30" t="s">
        <v>79</v>
      </c>
      <c r="D117" s="16">
        <v>9</v>
      </c>
      <c r="E117" s="17">
        <v>7</v>
      </c>
      <c r="F117" s="53">
        <f>D117/E117*100</f>
        <v>128.57142857142858</v>
      </c>
    </row>
    <row r="118" spans="1:6" ht="12.75">
      <c r="A118" s="15"/>
      <c r="B118" s="49" t="s">
        <v>36</v>
      </c>
      <c r="C118" s="30" t="s">
        <v>79</v>
      </c>
      <c r="D118" s="16">
        <v>564233</v>
      </c>
      <c r="E118" s="17">
        <v>578107</v>
      </c>
      <c r="F118" s="53">
        <f>D118/E118*100</f>
        <v>97.60009825170773</v>
      </c>
    </row>
    <row r="119" spans="1:6" ht="12.75">
      <c r="A119" s="15"/>
      <c r="B119" s="18" t="s">
        <v>37</v>
      </c>
      <c r="C119" s="45"/>
      <c r="D119" s="13"/>
      <c r="E119" s="14"/>
      <c r="F119" s="51"/>
    </row>
    <row r="120" spans="1:8" ht="12.75">
      <c r="A120" s="44" t="s">
        <v>102</v>
      </c>
      <c r="B120" s="11" t="s">
        <v>64</v>
      </c>
      <c r="C120" s="12" t="s">
        <v>47</v>
      </c>
      <c r="D120" s="13">
        <v>48</v>
      </c>
      <c r="E120" s="13">
        <v>51</v>
      </c>
      <c r="F120" s="51">
        <f>D120/E120*100</f>
        <v>94.11764705882352</v>
      </c>
      <c r="G120" s="69"/>
      <c r="H120" s="69"/>
    </row>
    <row r="121" spans="1:8" ht="12.75">
      <c r="A121" s="15"/>
      <c r="B121" s="83" t="s">
        <v>107</v>
      </c>
      <c r="C121" s="12" t="s">
        <v>47</v>
      </c>
      <c r="D121" s="13">
        <v>3</v>
      </c>
      <c r="E121" s="13">
        <v>3</v>
      </c>
      <c r="F121" s="51">
        <f>D121/E121*100</f>
        <v>100</v>
      </c>
      <c r="G121" s="69"/>
      <c r="H121" s="69"/>
    </row>
    <row r="122" spans="1:9" ht="39.75" customHeight="1">
      <c r="A122" s="15" t="s">
        <v>103</v>
      </c>
      <c r="B122" s="14" t="s">
        <v>142</v>
      </c>
      <c r="C122" s="12" t="s">
        <v>6</v>
      </c>
      <c r="D122" s="13">
        <v>2128268.7</v>
      </c>
      <c r="E122" s="13">
        <v>2773253.5</v>
      </c>
      <c r="F122" s="51">
        <f>D122/E122*100</f>
        <v>76.74266705153352</v>
      </c>
      <c r="G122" s="69"/>
      <c r="H122" s="69">
        <v>101.9</v>
      </c>
      <c r="I122" s="3" t="s">
        <v>276</v>
      </c>
    </row>
    <row r="123" spans="1:8" ht="25.5">
      <c r="A123" s="15"/>
      <c r="B123" s="49" t="s">
        <v>13</v>
      </c>
      <c r="C123" s="45" t="s">
        <v>4</v>
      </c>
      <c r="D123" s="60">
        <f>F122/(H122/100)</f>
        <v>75.31174391710844</v>
      </c>
      <c r="E123" s="17">
        <v>119.8</v>
      </c>
      <c r="F123" s="84" t="s">
        <v>5</v>
      </c>
      <c r="G123" s="69"/>
      <c r="H123" s="69"/>
    </row>
    <row r="124" spans="1:8" ht="15" customHeight="1">
      <c r="A124" s="15" t="s">
        <v>104</v>
      </c>
      <c r="B124" s="14" t="s">
        <v>80</v>
      </c>
      <c r="C124" s="12" t="s">
        <v>8</v>
      </c>
      <c r="D124" s="85">
        <v>10.363</v>
      </c>
      <c r="E124" s="85">
        <v>10.63</v>
      </c>
      <c r="F124" s="86">
        <f>D124/E124*100</f>
        <v>97.4882408278457</v>
      </c>
      <c r="G124" s="69"/>
      <c r="H124" s="69"/>
    </row>
    <row r="125" spans="1:8" ht="12.75">
      <c r="A125" s="15"/>
      <c r="B125" s="83" t="s">
        <v>38</v>
      </c>
      <c r="C125" s="12" t="s">
        <v>8</v>
      </c>
      <c r="D125" s="85">
        <v>10.363</v>
      </c>
      <c r="E125" s="85">
        <v>10.63</v>
      </c>
      <c r="F125" s="86">
        <f>D125/E125*100</f>
        <v>97.4882408278457</v>
      </c>
      <c r="G125" s="69"/>
      <c r="H125" s="69"/>
    </row>
    <row r="126" spans="1:6" ht="12.75" customHeight="1">
      <c r="A126" s="15"/>
      <c r="B126" s="18" t="s">
        <v>39</v>
      </c>
      <c r="C126" s="12"/>
      <c r="D126" s="13"/>
      <c r="E126" s="14"/>
      <c r="F126" s="52"/>
    </row>
    <row r="127" spans="1:6" ht="12.75">
      <c r="A127" s="15" t="s">
        <v>105</v>
      </c>
      <c r="B127" s="11" t="s">
        <v>109</v>
      </c>
      <c r="C127" s="12" t="s">
        <v>47</v>
      </c>
      <c r="D127" s="13">
        <v>53</v>
      </c>
      <c r="E127" s="14">
        <v>53</v>
      </c>
      <c r="F127" s="51">
        <f>D127/E127*100</f>
        <v>100</v>
      </c>
    </row>
    <row r="128" spans="1:6" ht="12.75">
      <c r="A128" s="15"/>
      <c r="B128" s="83" t="s">
        <v>110</v>
      </c>
      <c r="C128" s="12" t="s">
        <v>47</v>
      </c>
      <c r="D128" s="13">
        <v>3</v>
      </c>
      <c r="E128" s="14">
        <v>3</v>
      </c>
      <c r="F128" s="51">
        <f>D128/E128*100</f>
        <v>100</v>
      </c>
    </row>
    <row r="129" spans="1:6" ht="12.75" customHeight="1">
      <c r="A129" s="15"/>
      <c r="B129" s="12" t="s">
        <v>111</v>
      </c>
      <c r="C129" s="12"/>
      <c r="D129" s="13"/>
      <c r="E129" s="14"/>
      <c r="F129" s="52"/>
    </row>
    <row r="130" spans="1:6" ht="12.75">
      <c r="A130" s="15"/>
      <c r="B130" s="83" t="s">
        <v>55</v>
      </c>
      <c r="C130" s="12" t="s">
        <v>47</v>
      </c>
      <c r="D130" s="13">
        <v>1</v>
      </c>
      <c r="E130" s="13">
        <v>1</v>
      </c>
      <c r="F130" s="51">
        <f>D130/E130*100</f>
        <v>100</v>
      </c>
    </row>
    <row r="131" spans="1:6" ht="12.75">
      <c r="A131" s="15"/>
      <c r="B131" s="83" t="s">
        <v>54</v>
      </c>
      <c r="C131" s="12" t="s">
        <v>47</v>
      </c>
      <c r="D131" s="13">
        <v>2</v>
      </c>
      <c r="E131" s="13">
        <v>2</v>
      </c>
      <c r="F131" s="51">
        <f>D131/E131*100</f>
        <v>100</v>
      </c>
    </row>
    <row r="132" spans="1:6" ht="12.75">
      <c r="A132" s="15"/>
      <c r="B132" s="83" t="s">
        <v>56</v>
      </c>
      <c r="C132" s="12" t="s">
        <v>47</v>
      </c>
      <c r="D132" s="13"/>
      <c r="E132" s="14"/>
      <c r="F132" s="52"/>
    </row>
    <row r="133" spans="1:6" ht="12.75">
      <c r="A133" s="15"/>
      <c r="B133" s="83" t="s">
        <v>140</v>
      </c>
      <c r="C133" s="12" t="s">
        <v>47</v>
      </c>
      <c r="D133" s="13"/>
      <c r="E133" s="14"/>
      <c r="F133" s="52"/>
    </row>
    <row r="134" spans="1:6" ht="12.75">
      <c r="A134" s="15"/>
      <c r="B134" s="83" t="s">
        <v>141</v>
      </c>
      <c r="C134" s="12" t="s">
        <v>47</v>
      </c>
      <c r="D134" s="13"/>
      <c r="E134" s="14"/>
      <c r="F134" s="52"/>
    </row>
    <row r="135" spans="1:6" ht="12.75">
      <c r="A135" s="15"/>
      <c r="B135" s="83" t="s">
        <v>174</v>
      </c>
      <c r="C135" s="12" t="s">
        <v>47</v>
      </c>
      <c r="D135" s="13"/>
      <c r="E135" s="14"/>
      <c r="F135" s="52"/>
    </row>
    <row r="136" spans="1:6" ht="15.75" customHeight="1">
      <c r="A136" s="15" t="s">
        <v>106</v>
      </c>
      <c r="B136" s="14" t="s">
        <v>85</v>
      </c>
      <c r="C136" s="12" t="s">
        <v>47</v>
      </c>
      <c r="D136" s="16"/>
      <c r="E136" s="17"/>
      <c r="F136" s="87"/>
    </row>
    <row r="137" spans="1:6" ht="12.75">
      <c r="A137" s="15"/>
      <c r="B137" s="83" t="s">
        <v>107</v>
      </c>
      <c r="C137" s="12" t="s">
        <v>47</v>
      </c>
      <c r="D137" s="13"/>
      <c r="E137" s="14"/>
      <c r="F137" s="52"/>
    </row>
    <row r="138" spans="1:7" ht="25.5">
      <c r="A138" s="15" t="s">
        <v>108</v>
      </c>
      <c r="B138" s="14" t="s">
        <v>71</v>
      </c>
      <c r="C138" s="12" t="s">
        <v>11</v>
      </c>
      <c r="D138" s="16">
        <v>1795</v>
      </c>
      <c r="E138" s="16">
        <v>1759.3</v>
      </c>
      <c r="F138" s="51">
        <f>D138/E138*100</f>
        <v>102.02921616552038</v>
      </c>
      <c r="G138" s="3">
        <f>E138-D138</f>
        <v>-35.700000000000045</v>
      </c>
    </row>
    <row r="139" spans="1:7" ht="12.75">
      <c r="A139" s="15"/>
      <c r="B139" s="83" t="s">
        <v>40</v>
      </c>
      <c r="C139" s="45" t="s">
        <v>11</v>
      </c>
      <c r="D139" s="16">
        <v>1795</v>
      </c>
      <c r="E139" s="16">
        <v>1759.3</v>
      </c>
      <c r="F139" s="51">
        <f>D139/E139*100</f>
        <v>102.02921616552038</v>
      </c>
      <c r="G139" s="3" t="s">
        <v>274</v>
      </c>
    </row>
    <row r="140" spans="1:6" ht="12.75" customHeight="1">
      <c r="A140" s="15" t="s">
        <v>112</v>
      </c>
      <c r="B140" s="14" t="s">
        <v>65</v>
      </c>
      <c r="C140" s="45" t="s">
        <v>41</v>
      </c>
      <c r="D140" s="13">
        <v>73247.1</v>
      </c>
      <c r="E140" s="13">
        <v>75211.5</v>
      </c>
      <c r="F140" s="51">
        <f>D140/E140*100</f>
        <v>97.38816537364633</v>
      </c>
    </row>
    <row r="141" spans="1:6" ht="12.75">
      <c r="A141" s="15"/>
      <c r="B141" s="83" t="s">
        <v>42</v>
      </c>
      <c r="C141" s="45" t="s">
        <v>41</v>
      </c>
      <c r="D141" s="13">
        <v>73247.1</v>
      </c>
      <c r="E141" s="13">
        <v>75211.5</v>
      </c>
      <c r="F141" s="51">
        <f>D141/E141*100</f>
        <v>97.38816537364633</v>
      </c>
    </row>
    <row r="142" spans="1:6" ht="15" customHeight="1">
      <c r="A142" s="15" t="s">
        <v>113</v>
      </c>
      <c r="B142" s="14" t="s">
        <v>72</v>
      </c>
      <c r="C142" s="12" t="s">
        <v>3</v>
      </c>
      <c r="D142" s="16"/>
      <c r="E142" s="17"/>
      <c r="F142" s="87"/>
    </row>
    <row r="143" spans="1:6" ht="12.75">
      <c r="A143" s="15"/>
      <c r="B143" s="83" t="s">
        <v>66</v>
      </c>
      <c r="C143" s="45" t="s">
        <v>3</v>
      </c>
      <c r="D143" s="16"/>
      <c r="E143" s="17"/>
      <c r="F143" s="87"/>
    </row>
    <row r="144" spans="1:6" ht="15" customHeight="1">
      <c r="A144" s="15" t="s">
        <v>114</v>
      </c>
      <c r="B144" s="80" t="s">
        <v>43</v>
      </c>
      <c r="C144" s="45" t="s">
        <v>44</v>
      </c>
      <c r="D144" s="13"/>
      <c r="E144" s="14"/>
      <c r="F144" s="52"/>
    </row>
    <row r="145" spans="1:6" s="65" customFormat="1" ht="12.75">
      <c r="A145" s="15"/>
      <c r="B145" s="83" t="s">
        <v>67</v>
      </c>
      <c r="C145" s="45" t="s">
        <v>44</v>
      </c>
      <c r="D145" s="16"/>
      <c r="E145" s="17"/>
      <c r="F145" s="87"/>
    </row>
    <row r="146" spans="1:6" s="65" customFormat="1" ht="50.25" customHeight="1">
      <c r="A146" s="15" t="s">
        <v>115</v>
      </c>
      <c r="B146" s="14" t="s">
        <v>175</v>
      </c>
      <c r="C146" s="12" t="s">
        <v>6</v>
      </c>
      <c r="D146" s="13">
        <v>190298.2</v>
      </c>
      <c r="E146" s="13">
        <v>195125.7</v>
      </c>
      <c r="F146" s="51">
        <f>D146/E146*100</f>
        <v>97.52595378261294</v>
      </c>
    </row>
    <row r="147" spans="1:6" s="65" customFormat="1" ht="36.75" customHeight="1">
      <c r="A147" s="15" t="s">
        <v>116</v>
      </c>
      <c r="B147" s="14" t="s">
        <v>176</v>
      </c>
      <c r="C147" s="12" t="s">
        <v>6</v>
      </c>
      <c r="D147" s="16"/>
      <c r="E147" s="17" t="s">
        <v>278</v>
      </c>
      <c r="F147" s="51"/>
    </row>
    <row r="148" spans="1:6" s="65" customFormat="1" ht="12.75">
      <c r="A148" s="15"/>
      <c r="B148" s="18" t="s">
        <v>9</v>
      </c>
      <c r="C148" s="31"/>
      <c r="D148" s="16"/>
      <c r="E148" s="17"/>
      <c r="F148" s="50"/>
    </row>
    <row r="149" spans="1:6" s="65" customFormat="1" ht="12.75">
      <c r="A149" s="15" t="s">
        <v>117</v>
      </c>
      <c r="B149" s="11" t="s">
        <v>68</v>
      </c>
      <c r="C149" s="88" t="s">
        <v>47</v>
      </c>
      <c r="D149" s="16">
        <v>1341</v>
      </c>
      <c r="E149" s="17">
        <v>1340</v>
      </c>
      <c r="F149" s="50">
        <f>D149/E149*100</f>
        <v>100.07462686567163</v>
      </c>
    </row>
    <row r="150" spans="1:6" s="65" customFormat="1" ht="12.75">
      <c r="A150" s="15"/>
      <c r="B150" s="83" t="s">
        <v>107</v>
      </c>
      <c r="C150" s="88" t="s">
        <v>47</v>
      </c>
      <c r="D150" s="16">
        <v>24</v>
      </c>
      <c r="E150" s="17">
        <v>18</v>
      </c>
      <c r="F150" s="50"/>
    </row>
    <row r="151" spans="1:6" s="65" customFormat="1" ht="24.75" customHeight="1">
      <c r="A151" s="15" t="s">
        <v>118</v>
      </c>
      <c r="B151" s="14" t="s">
        <v>81</v>
      </c>
      <c r="C151" s="89" t="s">
        <v>6</v>
      </c>
      <c r="D151" s="16">
        <v>2894681</v>
      </c>
      <c r="E151" s="17">
        <v>2341160</v>
      </c>
      <c r="F151" s="50">
        <f>D151/E151*100</f>
        <v>123.64302311674555</v>
      </c>
    </row>
    <row r="152" spans="1:6" s="65" customFormat="1" ht="21.75" customHeight="1">
      <c r="A152" s="15"/>
      <c r="B152" s="49" t="s">
        <v>10</v>
      </c>
      <c r="C152" s="89" t="s">
        <v>4</v>
      </c>
      <c r="D152" s="16">
        <v>123.5</v>
      </c>
      <c r="E152" s="17">
        <v>125.6</v>
      </c>
      <c r="F152" s="84" t="s">
        <v>5</v>
      </c>
    </row>
    <row r="153" spans="1:6" s="65" customFormat="1" ht="12.75">
      <c r="A153" s="15"/>
      <c r="B153" s="18" t="s">
        <v>52</v>
      </c>
      <c r="C153" s="12"/>
      <c r="D153" s="13"/>
      <c r="E153" s="14"/>
      <c r="F153" s="51"/>
    </row>
    <row r="154" spans="1:6" s="65" customFormat="1" ht="12.75">
      <c r="A154" s="90" t="s">
        <v>119</v>
      </c>
      <c r="B154" s="14" t="s">
        <v>45</v>
      </c>
      <c r="C154" s="12" t="s">
        <v>29</v>
      </c>
      <c r="D154" s="16"/>
      <c r="E154" s="17"/>
      <c r="F154" s="50"/>
    </row>
    <row r="155" spans="1:6" s="65" customFormat="1" ht="16.5" customHeight="1">
      <c r="A155" s="90" t="s">
        <v>120</v>
      </c>
      <c r="B155" s="14" t="s">
        <v>46</v>
      </c>
      <c r="C155" s="12" t="s">
        <v>47</v>
      </c>
      <c r="D155" s="16"/>
      <c r="E155" s="17"/>
      <c r="F155" s="50"/>
    </row>
    <row r="156" spans="1:6" s="65" customFormat="1" ht="12.75">
      <c r="A156" s="90" t="s">
        <v>121</v>
      </c>
      <c r="B156" s="14" t="s">
        <v>48</v>
      </c>
      <c r="C156" s="12" t="s">
        <v>4</v>
      </c>
      <c r="D156" s="16"/>
      <c r="E156" s="17"/>
      <c r="F156" s="50"/>
    </row>
    <row r="157" spans="1:6" s="65" customFormat="1" ht="38.25" customHeight="1">
      <c r="A157" s="90" t="s">
        <v>122</v>
      </c>
      <c r="B157" s="11" t="s">
        <v>194</v>
      </c>
      <c r="C157" s="45" t="s">
        <v>6</v>
      </c>
      <c r="D157" s="16"/>
      <c r="E157" s="17"/>
      <c r="F157" s="50"/>
    </row>
    <row r="158" spans="1:6" s="65" customFormat="1" ht="12.75">
      <c r="A158" s="90"/>
      <c r="B158" s="12" t="s">
        <v>132</v>
      </c>
      <c r="C158" s="45"/>
      <c r="D158" s="16"/>
      <c r="E158" s="17"/>
      <c r="F158" s="50"/>
    </row>
    <row r="159" spans="1:6" s="65" customFormat="1" ht="25.5">
      <c r="A159" s="90"/>
      <c r="B159" s="49" t="s">
        <v>177</v>
      </c>
      <c r="C159" s="45" t="s">
        <v>6</v>
      </c>
      <c r="D159" s="16"/>
      <c r="E159" s="17"/>
      <c r="F159" s="50"/>
    </row>
    <row r="160" spans="1:6" s="65" customFormat="1" ht="25.5">
      <c r="A160" s="90"/>
      <c r="B160" s="49" t="s">
        <v>179</v>
      </c>
      <c r="C160" s="45" t="s">
        <v>6</v>
      </c>
      <c r="D160" s="16"/>
      <c r="E160" s="17"/>
      <c r="F160" s="50"/>
    </row>
    <row r="161" spans="1:6" s="65" customFormat="1" ht="12.75">
      <c r="A161" s="90"/>
      <c r="B161" s="49" t="s">
        <v>178</v>
      </c>
      <c r="C161" s="45" t="s">
        <v>6</v>
      </c>
      <c r="D161" s="16"/>
      <c r="E161" s="17"/>
      <c r="F161" s="50"/>
    </row>
    <row r="162" spans="1:6" s="65" customFormat="1" ht="15" customHeight="1">
      <c r="A162" s="90" t="s">
        <v>123</v>
      </c>
      <c r="B162" s="11" t="s">
        <v>49</v>
      </c>
      <c r="C162" s="12" t="s">
        <v>50</v>
      </c>
      <c r="D162" s="16"/>
      <c r="E162" s="17"/>
      <c r="F162" s="50"/>
    </row>
    <row r="163" spans="1:6" s="65" customFormat="1" ht="12.75">
      <c r="A163" s="90"/>
      <c r="B163" s="83" t="s">
        <v>129</v>
      </c>
      <c r="C163" s="12" t="s">
        <v>50</v>
      </c>
      <c r="D163" s="16"/>
      <c r="E163" s="17"/>
      <c r="F163" s="50"/>
    </row>
    <row r="164" spans="1:6" s="65" customFormat="1" ht="12.75">
      <c r="A164" s="15"/>
      <c r="B164" s="18" t="s">
        <v>190</v>
      </c>
      <c r="C164" s="12"/>
      <c r="D164" s="16"/>
      <c r="E164" s="17"/>
      <c r="F164" s="91"/>
    </row>
    <row r="165" spans="1:8" ht="25.5">
      <c r="A165" s="15" t="s">
        <v>124</v>
      </c>
      <c r="B165" s="11" t="s">
        <v>279</v>
      </c>
      <c r="C165" s="12" t="s">
        <v>6</v>
      </c>
      <c r="D165" s="16">
        <v>682726</v>
      </c>
      <c r="E165" s="16">
        <v>590083</v>
      </c>
      <c r="F165" s="51">
        <f>D165/E165*100</f>
        <v>115.69999474650177</v>
      </c>
      <c r="G165" s="3">
        <v>100.6</v>
      </c>
      <c r="H165" s="3">
        <v>101.3</v>
      </c>
    </row>
    <row r="166" spans="1:6" ht="25.5">
      <c r="A166" s="15"/>
      <c r="B166" s="49" t="s">
        <v>13</v>
      </c>
      <c r="C166" s="45" t="s">
        <v>4</v>
      </c>
      <c r="D166" s="60">
        <f>F165/(H165/100)</f>
        <v>114.2151971831212</v>
      </c>
      <c r="E166" s="17">
        <v>98.7</v>
      </c>
      <c r="F166" s="84" t="s">
        <v>5</v>
      </c>
    </row>
    <row r="167" spans="1:6" ht="12.75">
      <c r="A167" s="15"/>
      <c r="B167" s="12" t="s">
        <v>132</v>
      </c>
      <c r="C167" s="45"/>
      <c r="D167" s="16"/>
      <c r="E167" s="17"/>
      <c r="F167" s="84"/>
    </row>
    <row r="168" spans="1:6" ht="25.5">
      <c r="A168" s="15"/>
      <c r="B168" s="92" t="s">
        <v>180</v>
      </c>
      <c r="C168" s="12" t="s">
        <v>6</v>
      </c>
      <c r="D168" s="16">
        <v>372423</v>
      </c>
      <c r="E168" s="16">
        <v>190695</v>
      </c>
      <c r="F168" s="51">
        <f>D168/E168*100</f>
        <v>195.29772673641156</v>
      </c>
    </row>
    <row r="169" spans="1:6" ht="12.75">
      <c r="A169" s="15"/>
      <c r="B169" s="92" t="s">
        <v>133</v>
      </c>
      <c r="C169" s="12" t="s">
        <v>6</v>
      </c>
      <c r="D169" s="16">
        <v>0</v>
      </c>
      <c r="E169" s="16">
        <v>0</v>
      </c>
      <c r="F169" s="51"/>
    </row>
    <row r="170" spans="1:6" ht="11.25" customHeight="1">
      <c r="A170" s="15"/>
      <c r="B170" s="92" t="s">
        <v>134</v>
      </c>
      <c r="C170" s="12" t="s">
        <v>6</v>
      </c>
      <c r="D170" s="16">
        <v>194606</v>
      </c>
      <c r="E170" s="16">
        <v>340147</v>
      </c>
      <c r="F170" s="51">
        <f aca="true" t="shared" si="2" ref="F170:F178">D170/E170*100</f>
        <v>57.21232290744884</v>
      </c>
    </row>
    <row r="171" spans="1:6" ht="25.5">
      <c r="A171" s="15"/>
      <c r="B171" s="49" t="s">
        <v>181</v>
      </c>
      <c r="C171" s="31" t="s">
        <v>6</v>
      </c>
      <c r="D171" s="13">
        <v>5727</v>
      </c>
      <c r="E171" s="13">
        <v>5750</v>
      </c>
      <c r="F171" s="51">
        <f t="shared" si="2"/>
        <v>99.6</v>
      </c>
    </row>
    <row r="172" spans="1:6" ht="38.25">
      <c r="A172" s="15"/>
      <c r="B172" s="49" t="s">
        <v>182</v>
      </c>
      <c r="C172" s="31" t="s">
        <v>6</v>
      </c>
      <c r="D172" s="13">
        <v>3122</v>
      </c>
      <c r="E172" s="13">
        <v>683</v>
      </c>
      <c r="F172" s="51" t="s">
        <v>280</v>
      </c>
    </row>
    <row r="173" spans="1:6" ht="12.75">
      <c r="A173" s="15"/>
      <c r="B173" s="49" t="s">
        <v>135</v>
      </c>
      <c r="C173" s="12" t="s">
        <v>6</v>
      </c>
      <c r="D173" s="16">
        <v>45792</v>
      </c>
      <c r="E173" s="16">
        <v>14673</v>
      </c>
      <c r="F173" s="51" t="s">
        <v>281</v>
      </c>
    </row>
    <row r="174" spans="1:6" ht="12.75" customHeight="1">
      <c r="A174" s="15"/>
      <c r="B174" s="49" t="s">
        <v>183</v>
      </c>
      <c r="C174" s="12" t="s">
        <v>6</v>
      </c>
      <c r="D174" s="16">
        <v>480</v>
      </c>
      <c r="E174" s="16">
        <v>718</v>
      </c>
      <c r="F174" s="51">
        <f t="shared" si="2"/>
        <v>66.85236768802228</v>
      </c>
    </row>
    <row r="175" spans="1:6" ht="12.75" customHeight="1">
      <c r="A175" s="15"/>
      <c r="B175" s="49" t="s">
        <v>184</v>
      </c>
      <c r="C175" s="12" t="s">
        <v>6</v>
      </c>
      <c r="D175" s="16">
        <v>0</v>
      </c>
      <c r="E175" s="16">
        <v>35</v>
      </c>
      <c r="F175" s="51">
        <f t="shared" si="2"/>
        <v>0</v>
      </c>
    </row>
    <row r="176" spans="1:6" ht="15.75" customHeight="1">
      <c r="A176" s="15"/>
      <c r="B176" s="49" t="s">
        <v>185</v>
      </c>
      <c r="C176" s="12" t="s">
        <v>6</v>
      </c>
      <c r="D176" s="16">
        <v>0</v>
      </c>
      <c r="E176" s="16">
        <v>0</v>
      </c>
      <c r="F176" s="51" t="e">
        <f t="shared" si="2"/>
        <v>#DIV/0!</v>
      </c>
    </row>
    <row r="177" spans="1:6" ht="15" customHeight="1">
      <c r="A177" s="15"/>
      <c r="B177" s="49" t="s">
        <v>186</v>
      </c>
      <c r="C177" s="12" t="s">
        <v>6</v>
      </c>
      <c r="D177" s="16">
        <v>0</v>
      </c>
      <c r="E177" s="16">
        <v>770</v>
      </c>
      <c r="F177" s="51">
        <f t="shared" si="2"/>
        <v>0</v>
      </c>
    </row>
    <row r="178" spans="1:6" ht="12.75">
      <c r="A178" s="15"/>
      <c r="B178" s="49" t="s">
        <v>187</v>
      </c>
      <c r="C178" s="12" t="s">
        <v>6</v>
      </c>
      <c r="D178" s="16">
        <v>594</v>
      </c>
      <c r="E178" s="16">
        <v>629</v>
      </c>
      <c r="F178" s="51">
        <f t="shared" si="2"/>
        <v>94.4356120826709</v>
      </c>
    </row>
    <row r="179" spans="1:6" ht="12.75">
      <c r="A179" s="15"/>
      <c r="B179" s="18" t="s">
        <v>283</v>
      </c>
      <c r="C179" s="12"/>
      <c r="D179" s="13"/>
      <c r="E179" s="14"/>
      <c r="F179" s="51"/>
    </row>
    <row r="180" spans="1:6" ht="25.5">
      <c r="A180" s="15" t="s">
        <v>125</v>
      </c>
      <c r="B180" s="93" t="s">
        <v>237</v>
      </c>
      <c r="C180" s="45" t="s">
        <v>6</v>
      </c>
      <c r="D180" s="16">
        <v>867570</v>
      </c>
      <c r="E180" s="17">
        <v>304139</v>
      </c>
      <c r="F180" s="50" t="s">
        <v>284</v>
      </c>
    </row>
    <row r="181" spans="1:6" ht="12.75">
      <c r="A181" s="15" t="s">
        <v>126</v>
      </c>
      <c r="B181" s="11" t="s">
        <v>82</v>
      </c>
      <c r="C181" s="12" t="s">
        <v>6</v>
      </c>
      <c r="D181" s="16">
        <v>991176</v>
      </c>
      <c r="E181" s="17">
        <v>657480</v>
      </c>
      <c r="F181" s="50">
        <f>D181/E181*100</f>
        <v>150.75378718744298</v>
      </c>
    </row>
    <row r="182" spans="1:6" ht="15" customHeight="1">
      <c r="A182" s="15" t="s">
        <v>188</v>
      </c>
      <c r="B182" s="14" t="s">
        <v>83</v>
      </c>
      <c r="C182" s="12" t="s">
        <v>6</v>
      </c>
      <c r="D182" s="16">
        <v>123606</v>
      </c>
      <c r="E182" s="17">
        <v>353341</v>
      </c>
      <c r="F182" s="50">
        <f>D182/E182*100</f>
        <v>34.98207114373933</v>
      </c>
    </row>
    <row r="183" spans="1:6" ht="12.75">
      <c r="A183" s="15" t="s">
        <v>127</v>
      </c>
      <c r="B183" s="14" t="s">
        <v>84</v>
      </c>
      <c r="C183" s="12" t="s">
        <v>4</v>
      </c>
      <c r="D183" s="60">
        <v>20</v>
      </c>
      <c r="E183" s="62">
        <v>30</v>
      </c>
      <c r="F183" s="50" t="s">
        <v>5</v>
      </c>
    </row>
    <row r="184" spans="1:6" ht="12.75">
      <c r="A184" s="15"/>
      <c r="B184" s="18" t="s">
        <v>73</v>
      </c>
      <c r="C184" s="31"/>
      <c r="D184" s="18"/>
      <c r="E184" s="14"/>
      <c r="F184" s="50"/>
    </row>
    <row r="185" spans="1:6" ht="27" customHeight="1">
      <c r="A185" s="15" t="s">
        <v>128</v>
      </c>
      <c r="B185" s="11" t="s">
        <v>145</v>
      </c>
      <c r="C185" s="94" t="s">
        <v>7</v>
      </c>
      <c r="D185" s="16">
        <v>33232.6</v>
      </c>
      <c r="E185" s="16">
        <v>31749.3</v>
      </c>
      <c r="F185" s="50">
        <f>D185/E185*100</f>
        <v>104.67191402645098</v>
      </c>
    </row>
    <row r="186" spans="1:6" ht="39" customHeight="1">
      <c r="A186" s="15" t="s">
        <v>130</v>
      </c>
      <c r="B186" s="11" t="s">
        <v>277</v>
      </c>
      <c r="C186" s="12" t="s">
        <v>3</v>
      </c>
      <c r="D186" s="63">
        <v>0.612</v>
      </c>
      <c r="E186" s="64">
        <v>2.235</v>
      </c>
      <c r="F186" s="50">
        <f>D186/E186*100</f>
        <v>27.38255033557047</v>
      </c>
    </row>
    <row r="187" spans="1:6" ht="12.75">
      <c r="A187" s="15" t="s">
        <v>131</v>
      </c>
      <c r="B187" s="11" t="s">
        <v>228</v>
      </c>
      <c r="C187" s="12" t="s">
        <v>4</v>
      </c>
      <c r="D187" s="13">
        <v>1.2</v>
      </c>
      <c r="E187" s="62">
        <v>4.4</v>
      </c>
      <c r="F187" s="52" t="s">
        <v>5</v>
      </c>
    </row>
    <row r="188" spans="1:6" ht="12.75">
      <c r="A188" s="103"/>
      <c r="B188" s="47"/>
      <c r="C188" s="47"/>
      <c r="D188" s="48"/>
      <c r="E188" s="48"/>
      <c r="F188" s="104"/>
    </row>
    <row r="189" spans="1:6" ht="12.75">
      <c r="A189" s="105"/>
      <c r="B189" s="33"/>
      <c r="C189" s="33"/>
      <c r="D189" s="33"/>
      <c r="E189" s="33"/>
      <c r="F189" s="106"/>
    </row>
    <row r="190" spans="1:6" ht="12.75">
      <c r="A190" s="107" t="s">
        <v>51</v>
      </c>
      <c r="B190" s="2"/>
      <c r="C190" s="38"/>
      <c r="D190" s="7"/>
      <c r="E190" s="2"/>
      <c r="F190" s="108"/>
    </row>
    <row r="191" spans="1:6" s="19" customFormat="1" ht="12.75">
      <c r="A191" s="109" t="s">
        <v>136</v>
      </c>
      <c r="B191" s="32"/>
      <c r="C191" s="32"/>
      <c r="D191" s="32"/>
      <c r="E191" s="32"/>
      <c r="F191" s="110"/>
    </row>
    <row r="192" spans="1:6" s="19" customFormat="1" ht="12.75">
      <c r="A192" s="105" t="s">
        <v>229</v>
      </c>
      <c r="B192" s="34"/>
      <c r="C192" s="34"/>
      <c r="D192" s="34"/>
      <c r="E192" s="34"/>
      <c r="F192" s="111"/>
    </row>
    <row r="193" spans="1:6" s="19" customFormat="1" ht="12.75">
      <c r="A193" s="112" t="s">
        <v>230</v>
      </c>
      <c r="B193" s="35"/>
      <c r="C193" s="36"/>
      <c r="D193" s="37"/>
      <c r="E193" s="95" t="s">
        <v>231</v>
      </c>
      <c r="F193" s="113"/>
    </row>
    <row r="194" spans="1:6" s="19" customFormat="1" ht="12.75">
      <c r="A194" s="112"/>
      <c r="B194" s="35"/>
      <c r="C194" s="36"/>
      <c r="D194" s="37"/>
      <c r="E194" s="35"/>
      <c r="F194" s="114"/>
    </row>
    <row r="195" spans="1:6" s="19" customFormat="1" ht="27.75" customHeight="1">
      <c r="A195" s="115" t="s">
        <v>275</v>
      </c>
      <c r="B195" s="116"/>
      <c r="C195" s="116"/>
      <c r="D195" s="116"/>
      <c r="E195" s="116"/>
      <c r="F195" s="117"/>
    </row>
    <row r="196" spans="1:6" s="19" customFormat="1" ht="12.75">
      <c r="A196" s="20"/>
      <c r="B196" s="21"/>
      <c r="C196" s="22"/>
      <c r="D196" s="23"/>
      <c r="E196" s="21"/>
      <c r="F196" s="24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</sheetData>
  <sheetProtection/>
  <mergeCells count="8">
    <mergeCell ref="E193:F193"/>
    <mergeCell ref="A195:F195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2021-10-05T05:45:51Z</cp:lastPrinted>
  <dcterms:created xsi:type="dcterms:W3CDTF">2004-12-27T07:54:16Z</dcterms:created>
  <dcterms:modified xsi:type="dcterms:W3CDTF">2021-10-05T05:48:39Z</dcterms:modified>
  <cp:category/>
  <cp:version/>
  <cp:contentType/>
  <cp:contentStatus/>
</cp:coreProperties>
</file>